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leenbuijs/Desktop/"/>
    </mc:Choice>
  </mc:AlternateContent>
  <xr:revisionPtr revIDLastSave="0" documentId="13_ncr:1_{85477807-21D1-EB4E-AFEC-A5FA692F4D59}" xr6:coauthVersionLast="47" xr6:coauthVersionMax="47" xr10:uidLastSave="{00000000-0000-0000-0000-000000000000}"/>
  <bookViews>
    <workbookView xWindow="7040" yWindow="1500" windowWidth="15980" windowHeight="16420" activeTab="1" xr2:uid="{54045781-49BB-6F42-B005-FEB01B3311C0}"/>
  </bookViews>
  <sheets>
    <sheet name="Parkeerterrein" sheetId="2" r:id="rId1"/>
    <sheet name="Parkeertafel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3" l="1"/>
  <c r="C45" i="3"/>
  <c r="C38" i="3"/>
  <c r="C31" i="3"/>
  <c r="C6" i="3"/>
  <c r="C32" i="2"/>
  <c r="C25" i="2"/>
  <c r="C35" i="2" s="1"/>
  <c r="C6" i="2"/>
</calcChain>
</file>

<file path=xl/sharedStrings.xml><?xml version="1.0" encoding="utf-8"?>
<sst xmlns="http://schemas.openxmlformats.org/spreadsheetml/2006/main" count="61" uniqueCount="32">
  <si>
    <t>Parkeerterrein</t>
  </si>
  <si>
    <t>Investeringskosten</t>
  </si>
  <si>
    <t>Bijdrage ontwikkelaar</t>
  </si>
  <si>
    <t>Onrendabele top</t>
  </si>
  <si>
    <t>Exploitatieopbrengsten</t>
  </si>
  <si>
    <t>Parkeeruren per parkeerplaats</t>
  </si>
  <si>
    <t>Opbrengst</t>
  </si>
  <si>
    <t>Aantal parkeerplaatsen</t>
  </si>
  <si>
    <t>Aantal parkeerplaatsen waarmee gerekend is</t>
  </si>
  <si>
    <t>Exploitatielasten</t>
  </si>
  <si>
    <t>Toezicht</t>
  </si>
  <si>
    <t>Administratie, abonnementenbeheer</t>
  </si>
  <si>
    <t>Naheffingen</t>
  </si>
  <si>
    <t>Onderhoud</t>
  </si>
  <si>
    <t>Verlichting</t>
  </si>
  <si>
    <t>Groenvoorziening</t>
  </si>
  <si>
    <t>OZB - niet wonen (2024)</t>
  </si>
  <si>
    <t>Onvoorzien</t>
  </si>
  <si>
    <t>Totale jaarlijkse lasten</t>
  </si>
  <si>
    <t>Kapitaallasten</t>
  </si>
  <si>
    <t>Afschrijving (40 jaar)</t>
  </si>
  <si>
    <t>Kapitaalrente (3%)</t>
  </si>
  <si>
    <t>Inflatie (2%)</t>
  </si>
  <si>
    <t>Resultaat in het aanvangsjaar 2027</t>
  </si>
  <si>
    <t>Parkeertafel</t>
  </si>
  <si>
    <t>Tarief (huidig tarief geëxtrapoleerd naar 2027)</t>
  </si>
  <si>
    <t>Onderhoud (speedgate)</t>
  </si>
  <si>
    <t>Kapitaallasten speedgate</t>
  </si>
  <si>
    <t>Afschrijving (15 jaar)</t>
  </si>
  <si>
    <t>Opbrengsten parkeergelden</t>
  </si>
  <si>
    <t>Abonnementsgelden per parkeerplaats</t>
  </si>
  <si>
    <t>Opbrengsten abonnementen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</si>
</sst>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3" x14ac:knownFonts="1">
    <font>
      <sz val="12"/>
      <color theme="1"/>
      <name val="Aptos Narrow"/>
      <family val="2"/>
      <scheme val="minor"/>
    </font>
    <font>
      <b/>
      <i/>
      <sz val="12"/>
      <color theme="1"/>
      <name val="Aptos Narrow"/>
      <scheme val="minor"/>
    </font>
    <font>
      <b/>
      <sz val="14"/>
      <color theme="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0" fillId="0" borderId="0" xfId="0" applyNumberFormat="1"/>
    <xf numFmtId="0" fontId="0" fillId="0" borderId="0" xfId="0" applyNumberFormat="1"/>
    <xf numFmtId="0" fontId="0" fillId="2" borderId="0" xfId="0" applyFill="1"/>
    <xf numFmtId="44" fontId="0" fillId="2" borderId="0" xfId="0" applyNumberFormat="1" applyFill="1"/>
    <xf numFmtId="0" fontId="0" fillId="3" borderId="0" xfId="0" applyFill="1"/>
    <xf numFmtId="44" fontId="0" fillId="3" borderId="0" xfId="0" applyNumberFormat="1" applyFill="1"/>
    <xf numFmtId="0" fontId="2" fillId="3" borderId="0" xfId="0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8CCC3-19D4-A84D-BAE1-92481CDAEFEB}">
  <dimension ref="A1:C35"/>
  <sheetViews>
    <sheetView workbookViewId="0">
      <selection activeCell="C12" sqref="C12"/>
    </sheetView>
  </sheetViews>
  <sheetFormatPr baseColWidth="10" defaultRowHeight="16" x14ac:dyDescent="0.2"/>
  <cols>
    <col min="2" max="2" width="29.1640625" customWidth="1"/>
    <col min="3" max="3" width="14.5" style="2" bestFit="1" customWidth="1"/>
  </cols>
  <sheetData>
    <row r="1" spans="1:3" ht="19" x14ac:dyDescent="0.25">
      <c r="A1" s="8" t="s">
        <v>0</v>
      </c>
      <c r="B1" s="6"/>
      <c r="C1" s="7"/>
    </row>
    <row r="3" spans="1:3" x14ac:dyDescent="0.2">
      <c r="A3" s="1" t="s">
        <v>1</v>
      </c>
    </row>
    <row r="4" spans="1:3" x14ac:dyDescent="0.2">
      <c r="A4" t="s">
        <v>1</v>
      </c>
      <c r="C4" s="2">
        <v>1990000</v>
      </c>
    </row>
    <row r="5" spans="1:3" x14ac:dyDescent="0.2">
      <c r="A5" t="s">
        <v>2</v>
      </c>
      <c r="C5" s="2">
        <v>780000</v>
      </c>
    </row>
    <row r="6" spans="1:3" x14ac:dyDescent="0.2">
      <c r="A6" t="s">
        <v>3</v>
      </c>
      <c r="C6" s="2">
        <f>C4-C5</f>
        <v>1210000</v>
      </c>
    </row>
    <row r="7" spans="1:3" ht="8" customHeight="1" x14ac:dyDescent="0.2">
      <c r="A7" s="4"/>
      <c r="B7" s="4"/>
      <c r="C7" s="5"/>
    </row>
    <row r="8" spans="1:3" x14ac:dyDescent="0.2">
      <c r="A8" s="1" t="s">
        <v>4</v>
      </c>
    </row>
    <row r="9" spans="1:3" x14ac:dyDescent="0.2">
      <c r="A9" t="s">
        <v>5</v>
      </c>
      <c r="C9" s="3">
        <v>1389</v>
      </c>
    </row>
    <row r="10" spans="1:3" x14ac:dyDescent="0.2">
      <c r="A10" t="s">
        <v>8</v>
      </c>
      <c r="C10" s="3">
        <v>192</v>
      </c>
    </row>
    <row r="11" spans="1:3" x14ac:dyDescent="0.2">
      <c r="A11" t="s">
        <v>25</v>
      </c>
      <c r="C11" s="2">
        <v>1.9</v>
      </c>
    </row>
    <row r="13" spans="1:3" x14ac:dyDescent="0.2">
      <c r="A13" t="s">
        <v>6</v>
      </c>
      <c r="C13" s="2">
        <v>537956</v>
      </c>
    </row>
    <row r="14" spans="1:3" ht="8" customHeight="1" x14ac:dyDescent="0.2">
      <c r="A14" s="4"/>
      <c r="B14" s="4"/>
      <c r="C14" s="5"/>
    </row>
    <row r="15" spans="1:3" x14ac:dyDescent="0.2">
      <c r="A15" s="1" t="s">
        <v>9</v>
      </c>
    </row>
    <row r="16" spans="1:3" x14ac:dyDescent="0.2">
      <c r="A16" t="s">
        <v>10</v>
      </c>
      <c r="C16" s="2">
        <v>20000</v>
      </c>
    </row>
    <row r="17" spans="1:3" x14ac:dyDescent="0.2">
      <c r="A17" t="s">
        <v>11</v>
      </c>
      <c r="C17" s="2">
        <v>10000</v>
      </c>
    </row>
    <row r="18" spans="1:3" x14ac:dyDescent="0.2">
      <c r="A18" t="s">
        <v>12</v>
      </c>
      <c r="C18" s="2">
        <v>15000</v>
      </c>
    </row>
    <row r="19" spans="1:3" x14ac:dyDescent="0.2">
      <c r="A19" t="s">
        <v>13</v>
      </c>
      <c r="C19" s="2">
        <v>9975</v>
      </c>
    </row>
    <row r="20" spans="1:3" x14ac:dyDescent="0.2">
      <c r="A20" t="s">
        <v>14</v>
      </c>
      <c r="C20" s="2">
        <v>5000</v>
      </c>
    </row>
    <row r="21" spans="1:3" x14ac:dyDescent="0.2">
      <c r="A21" t="s">
        <v>15</v>
      </c>
      <c r="C21" s="2">
        <v>15000</v>
      </c>
    </row>
    <row r="22" spans="1:3" x14ac:dyDescent="0.2">
      <c r="A22" t="s">
        <v>16</v>
      </c>
      <c r="C22" s="2">
        <v>5708</v>
      </c>
    </row>
    <row r="23" spans="1:3" x14ac:dyDescent="0.2">
      <c r="A23" t="s">
        <v>17</v>
      </c>
      <c r="C23" s="2">
        <v>5000</v>
      </c>
    </row>
    <row r="25" spans="1:3" x14ac:dyDescent="0.2">
      <c r="A25" t="s">
        <v>18</v>
      </c>
      <c r="C25" s="2">
        <f>SUM(C16:C23)</f>
        <v>85683</v>
      </c>
    </row>
    <row r="26" spans="1:3" ht="8" customHeight="1" x14ac:dyDescent="0.2">
      <c r="A26" s="4"/>
      <c r="B26" s="4"/>
      <c r="C26" s="5"/>
    </row>
    <row r="27" spans="1:3" x14ac:dyDescent="0.2">
      <c r="A27" s="1" t="s">
        <v>19</v>
      </c>
    </row>
    <row r="28" spans="1:3" x14ac:dyDescent="0.2">
      <c r="A28" t="s">
        <v>20</v>
      </c>
      <c r="C28" s="2">
        <v>31472</v>
      </c>
    </row>
    <row r="29" spans="1:3" x14ac:dyDescent="0.2">
      <c r="A29" t="s">
        <v>21</v>
      </c>
      <c r="C29" s="2">
        <v>37767</v>
      </c>
    </row>
    <row r="30" spans="1:3" x14ac:dyDescent="0.2">
      <c r="A30" t="s">
        <v>22</v>
      </c>
    </row>
    <row r="32" spans="1:3" x14ac:dyDescent="0.2">
      <c r="A32" t="s">
        <v>18</v>
      </c>
      <c r="C32" s="2">
        <f>SUM(C28:C29)</f>
        <v>69239</v>
      </c>
    </row>
    <row r="33" spans="1:3" ht="8" customHeight="1" x14ac:dyDescent="0.2">
      <c r="A33" s="4"/>
      <c r="B33" s="4"/>
      <c r="C33" s="5"/>
    </row>
    <row r="35" spans="1:3" x14ac:dyDescent="0.2">
      <c r="A35" s="1" t="s">
        <v>23</v>
      </c>
      <c r="C35" s="2">
        <f>C13-C25-C32</f>
        <v>383034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31257-DC2E-954B-B0FA-2E24DEC75EC9}">
  <dimension ref="A1:C48"/>
  <sheetViews>
    <sheetView tabSelected="1" topLeftCell="A20" workbookViewId="0">
      <selection activeCell="C19" sqref="C19"/>
    </sheetView>
  </sheetViews>
  <sheetFormatPr baseColWidth="10" defaultRowHeight="16" x14ac:dyDescent="0.2"/>
  <cols>
    <col min="2" max="2" width="29.1640625" customWidth="1"/>
    <col min="3" max="3" width="14.5" style="2" bestFit="1" customWidth="1"/>
  </cols>
  <sheetData>
    <row r="1" spans="1:3" ht="19" x14ac:dyDescent="0.25">
      <c r="A1" s="8" t="s">
        <v>24</v>
      </c>
      <c r="B1" s="6"/>
      <c r="C1" s="7"/>
    </row>
    <row r="3" spans="1:3" x14ac:dyDescent="0.2">
      <c r="A3" s="1" t="s">
        <v>1</v>
      </c>
    </row>
    <row r="4" spans="1:3" x14ac:dyDescent="0.2">
      <c r="A4" t="s">
        <v>1</v>
      </c>
      <c r="C4" s="2">
        <v>7525000</v>
      </c>
    </row>
    <row r="5" spans="1:3" x14ac:dyDescent="0.2">
      <c r="A5" t="s">
        <v>2</v>
      </c>
      <c r="C5" s="2">
        <v>1627500</v>
      </c>
    </row>
    <row r="6" spans="1:3" x14ac:dyDescent="0.2">
      <c r="A6" t="s">
        <v>3</v>
      </c>
      <c r="C6" s="2">
        <f>C4-C5</f>
        <v>5897500</v>
      </c>
    </row>
    <row r="7" spans="1:3" ht="8" customHeight="1" x14ac:dyDescent="0.2">
      <c r="A7" s="4"/>
      <c r="B7" s="4"/>
      <c r="C7" s="5"/>
    </row>
    <row r="8" spans="1:3" x14ac:dyDescent="0.2">
      <c r="A8" s="1" t="s">
        <v>4</v>
      </c>
    </row>
    <row r="9" spans="1:3" x14ac:dyDescent="0.2">
      <c r="A9" t="s">
        <v>5</v>
      </c>
      <c r="C9" s="3">
        <v>1389</v>
      </c>
    </row>
    <row r="10" spans="1:3" x14ac:dyDescent="0.2">
      <c r="A10" t="s">
        <v>8</v>
      </c>
      <c r="C10" s="3">
        <v>192</v>
      </c>
    </row>
    <row r="11" spans="1:3" x14ac:dyDescent="0.2">
      <c r="A11" t="s">
        <v>25</v>
      </c>
      <c r="C11" s="2">
        <v>1.9</v>
      </c>
    </row>
    <row r="13" spans="1:3" x14ac:dyDescent="0.2">
      <c r="A13" t="s">
        <v>29</v>
      </c>
      <c r="C13" s="2">
        <v>537956</v>
      </c>
    </row>
    <row r="15" spans="1:3" x14ac:dyDescent="0.2">
      <c r="A15" t="s">
        <v>30</v>
      </c>
      <c r="C15" s="2">
        <v>269</v>
      </c>
    </row>
    <row r="16" spans="1:3" x14ac:dyDescent="0.2">
      <c r="A16" t="s">
        <v>7</v>
      </c>
      <c r="C16" s="3">
        <v>130</v>
      </c>
    </row>
    <row r="18" spans="1:3" x14ac:dyDescent="0.2">
      <c r="A18" t="s">
        <v>31</v>
      </c>
      <c r="C18" s="2">
        <v>32209</v>
      </c>
    </row>
    <row r="19" spans="1:3" ht="8" customHeight="1" x14ac:dyDescent="0.2">
      <c r="A19" s="4"/>
      <c r="B19" s="4"/>
      <c r="C19" s="5"/>
    </row>
    <row r="20" spans="1:3" x14ac:dyDescent="0.2">
      <c r="A20" s="1" t="s">
        <v>9</v>
      </c>
    </row>
    <row r="21" spans="1:3" x14ac:dyDescent="0.2">
      <c r="A21" t="s">
        <v>10</v>
      </c>
      <c r="C21" s="2">
        <v>20000</v>
      </c>
    </row>
    <row r="22" spans="1:3" x14ac:dyDescent="0.2">
      <c r="A22" t="s">
        <v>11</v>
      </c>
      <c r="C22" s="2">
        <v>10000</v>
      </c>
    </row>
    <row r="23" spans="1:3" x14ac:dyDescent="0.2">
      <c r="A23" t="s">
        <v>12</v>
      </c>
      <c r="C23" s="2">
        <v>15000</v>
      </c>
    </row>
    <row r="24" spans="1:3" x14ac:dyDescent="0.2">
      <c r="A24" t="s">
        <v>13</v>
      </c>
      <c r="C24" s="2">
        <v>12000</v>
      </c>
    </row>
    <row r="25" spans="1:3" x14ac:dyDescent="0.2">
      <c r="A25" t="s">
        <v>26</v>
      </c>
      <c r="C25" s="2">
        <v>3750</v>
      </c>
    </row>
    <row r="26" spans="1:3" x14ac:dyDescent="0.2">
      <c r="A26" t="s">
        <v>14</v>
      </c>
      <c r="C26" s="2">
        <v>8000</v>
      </c>
    </row>
    <row r="27" spans="1:3" x14ac:dyDescent="0.2">
      <c r="A27" t="s">
        <v>15</v>
      </c>
      <c r="C27" s="2">
        <v>15000</v>
      </c>
    </row>
    <row r="28" spans="1:3" x14ac:dyDescent="0.2">
      <c r="A28" t="s">
        <v>16</v>
      </c>
      <c r="C28" s="2">
        <v>26742</v>
      </c>
    </row>
    <row r="29" spans="1:3" x14ac:dyDescent="0.2">
      <c r="A29" t="s">
        <v>17</v>
      </c>
      <c r="C29" s="2">
        <v>15000</v>
      </c>
    </row>
    <row r="31" spans="1:3" x14ac:dyDescent="0.2">
      <c r="A31" t="s">
        <v>18</v>
      </c>
      <c r="C31" s="2">
        <f>SUM(C21:C29)</f>
        <v>125492</v>
      </c>
    </row>
    <row r="32" spans="1:3" ht="8" customHeight="1" x14ac:dyDescent="0.2">
      <c r="A32" s="4"/>
      <c r="B32" s="4"/>
      <c r="C32" s="5"/>
    </row>
    <row r="33" spans="1:3" x14ac:dyDescent="0.2">
      <c r="A33" s="1" t="s">
        <v>19</v>
      </c>
    </row>
    <row r="34" spans="1:3" x14ac:dyDescent="0.2">
      <c r="A34" t="s">
        <v>20</v>
      </c>
      <c r="C34" s="2">
        <v>147438</v>
      </c>
    </row>
    <row r="35" spans="1:3" x14ac:dyDescent="0.2">
      <c r="A35" t="s">
        <v>21</v>
      </c>
      <c r="C35" s="2">
        <v>176925</v>
      </c>
    </row>
    <row r="36" spans="1:3" x14ac:dyDescent="0.2">
      <c r="A36" t="s">
        <v>22</v>
      </c>
    </row>
    <row r="38" spans="1:3" x14ac:dyDescent="0.2">
      <c r="A38" t="s">
        <v>18</v>
      </c>
      <c r="C38" s="2">
        <f>SUM(C34:C35)</f>
        <v>324363</v>
      </c>
    </row>
    <row r="39" spans="1:3" ht="8" customHeight="1" x14ac:dyDescent="0.2">
      <c r="A39" s="4"/>
      <c r="B39" s="4"/>
      <c r="C39" s="5"/>
    </row>
    <row r="40" spans="1:3" x14ac:dyDescent="0.2">
      <c r="A40" s="1" t="s">
        <v>27</v>
      </c>
    </row>
    <row r="41" spans="1:3" x14ac:dyDescent="0.2">
      <c r="A41" t="s">
        <v>28</v>
      </c>
      <c r="C41" s="2">
        <v>3536</v>
      </c>
    </row>
    <row r="42" spans="1:3" x14ac:dyDescent="0.2">
      <c r="A42" t="s">
        <v>21</v>
      </c>
      <c r="C42" s="2">
        <v>1591</v>
      </c>
    </row>
    <row r="43" spans="1:3" x14ac:dyDescent="0.2">
      <c r="A43" t="s">
        <v>22</v>
      </c>
    </row>
    <row r="45" spans="1:3" x14ac:dyDescent="0.2">
      <c r="A45" t="s">
        <v>18</v>
      </c>
      <c r="C45" s="2">
        <f>SUM(C41:C42)</f>
        <v>5127</v>
      </c>
    </row>
    <row r="46" spans="1:3" ht="8" customHeight="1" x14ac:dyDescent="0.2">
      <c r="A46" s="4"/>
      <c r="B46" s="4"/>
      <c r="C46" s="5"/>
    </row>
    <row r="48" spans="1:3" x14ac:dyDescent="0.2">
      <c r="A48" s="1" t="s">
        <v>23</v>
      </c>
      <c r="C48" s="2">
        <f>C13+C18-C31-C38-C45</f>
        <v>115183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Parkeerterrein</vt:lpstr>
      <vt:lpstr>Parkeertafel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Heleen Buijs</dc:creator>
  <cp:lastModifiedBy>Heleen Buijs</cp:lastModifiedBy>
  <dcterms:created xsi:type="dcterms:W3CDTF">2025-01-29T08:55:46Z</dcterms:created>
  <dcterms:modified xsi:type="dcterms:W3CDTF">2025-01-29T10:51:09Z</dcterms:modified>
</cp:coreProperties>
</file>